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88" windowWidth="10860" windowHeight="4776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<sst xmlns="http://schemas.openxmlformats.org/spreadsheetml/2006/main" count="43" uniqueCount="19">
  <si>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</si>
  <si>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</si>
  <si>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</si>
  <si>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</si>
  <si>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</si>
  <si>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</si>
  <si>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</si>
  <si>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</si>
  <si>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</si>
  <si>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</si>
  <si>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</si>
  <si>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</si>
  <si>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</si>
  <si>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</si>
  <si>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</si>
  <si>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</si>
  <si>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</si>
  <si>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</si>
  <si>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ΑΠΡΙΛΙΟ ΤΟΥ 2020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</si>
</sst>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sz val="12"/>
      <color indexed="8"/>
      <name val="Arial"/>
      <family val="2"/>
    </font>
    <font>
      <b/>
      <sz val="5.75"/>
      <color indexed="8"/>
      <name val="Arial"/>
      <family val="2"/>
    </font>
    <font>
      <sz val="8.25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4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Απρίλιο του 2020
</a:t>
            </a:r>
          </a:p>
        </c:rich>
      </c:tx>
      <c:layout>
        <c:manualLayout>
          <c:xMode val="factor"/>
          <c:yMode val="factor"/>
          <c:x val="0.040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2945"/>
          <c:w val="0.981"/>
          <c:h val="0.7022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45142779"/>
        <c:axId val="3631828"/>
      </c:lineChart>
      <c:catAx>
        <c:axId val="45142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1828"/>
        <c:crosses val="autoZero"/>
        <c:auto val="1"/>
        <c:lblOffset val="100"/>
        <c:tickLblSkip val="1"/>
        <c:noMultiLvlLbl val="0"/>
      </c:catAx>
      <c:valAx>
        <c:axId val="36318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42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33575"/>
        <a:ext cx="72294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90" zoomScaleNormal="90" zoomScaleSheetLayoutView="100" zoomScalePageLayoutView="0" workbookViewId="0" topLeftCell="A1">
      <selection activeCell="N10" sqref="N10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20.00390625" style="0" customWidth="1"/>
    <col min="23" max="23" width="11.00390625" style="0" bestFit="1" customWidth="1"/>
  </cols>
  <sheetData>
    <row r="1" spans="1:21" ht="12.75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1" t="s">
        <v>0</v>
      </c>
      <c r="C3" s="52"/>
      <c r="D3" s="51" t="s">
        <v>1</v>
      </c>
      <c r="E3" s="53"/>
      <c r="F3" s="51" t="s">
        <v>2</v>
      </c>
      <c r="G3" s="52"/>
      <c r="H3" s="51" t="s">
        <v>3</v>
      </c>
      <c r="I3" s="53"/>
      <c r="J3" s="51" t="s">
        <v>4</v>
      </c>
      <c r="K3" s="53"/>
      <c r="L3" s="51" t="s">
        <v>5</v>
      </c>
      <c r="M3" s="52"/>
      <c r="N3" s="51" t="s">
        <v>6</v>
      </c>
      <c r="O3" s="53"/>
      <c r="P3" s="51" t="s">
        <v>7</v>
      </c>
      <c r="Q3" s="53"/>
      <c r="R3" s="51" t="s">
        <v>8</v>
      </c>
      <c r="S3" s="52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" thickBot="1">
      <c r="A5" s="31" t="s">
        <v>9</v>
      </c>
      <c r="B5" s="34">
        <f aca="true" t="shared" si="0" ref="B5:B10">SUM(D5+F5+H5+J5+L5+N5+P5+R5)</f>
        <v>175</v>
      </c>
      <c r="C5" s="35">
        <f>B5/B10</f>
        <v>0.0061208072470357805</v>
      </c>
      <c r="D5" s="36">
        <v>4</v>
      </c>
      <c r="E5" s="35">
        <f>D5/D10</f>
        <v>0.02857142857142857</v>
      </c>
      <c r="F5" s="37">
        <v>16</v>
      </c>
      <c r="G5" s="35">
        <f>F5/F10</f>
        <v>0.010069225928256766</v>
      </c>
      <c r="H5" s="37">
        <v>17</v>
      </c>
      <c r="I5" s="35">
        <f>H5/H10</f>
        <v>0.004450261780104712</v>
      </c>
      <c r="J5" s="37">
        <v>47</v>
      </c>
      <c r="K5" s="35">
        <f>J5/J10</f>
        <v>0.006206259078304503</v>
      </c>
      <c r="L5" s="37">
        <v>40</v>
      </c>
      <c r="M5" s="35">
        <f>L5/L10</f>
        <v>0.006397952655150352</v>
      </c>
      <c r="N5" s="37">
        <v>33</v>
      </c>
      <c r="O5" s="35">
        <f>N5/N10</f>
        <v>0.005282535617096206</v>
      </c>
      <c r="P5" s="37">
        <v>17</v>
      </c>
      <c r="Q5" s="35">
        <f>P5/P10</f>
        <v>0.006170598911070781</v>
      </c>
      <c r="R5" s="37">
        <v>1</v>
      </c>
      <c r="S5" s="21">
        <f>R5/R10</f>
        <v>0.004651162790697674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" thickBot="1">
      <c r="A6" s="4" t="s">
        <v>10</v>
      </c>
      <c r="B6" s="34">
        <f t="shared" si="0"/>
        <v>7330</v>
      </c>
      <c r="C6" s="35">
        <f>B6/B10</f>
        <v>0.2563743835472701</v>
      </c>
      <c r="D6" s="36">
        <v>69</v>
      </c>
      <c r="E6" s="35">
        <f>D6/D10</f>
        <v>0.4928571428571429</v>
      </c>
      <c r="F6" s="37">
        <v>380</v>
      </c>
      <c r="G6" s="35">
        <f>F6/F10</f>
        <v>0.23914411579609818</v>
      </c>
      <c r="H6" s="37">
        <v>639</v>
      </c>
      <c r="I6" s="35">
        <f>H6/H10</f>
        <v>0.16727748691099475</v>
      </c>
      <c r="J6" s="37">
        <v>1621</v>
      </c>
      <c r="K6" s="35">
        <f>J6/J10</f>
        <v>0.21404991416875743</v>
      </c>
      <c r="L6" s="37">
        <v>1709</v>
      </c>
      <c r="M6" s="35">
        <f>L6/L10</f>
        <v>0.27335252719129877</v>
      </c>
      <c r="N6" s="37">
        <v>1905</v>
      </c>
      <c r="O6" s="35">
        <f>N6/N10</f>
        <v>0.3049463742596446</v>
      </c>
      <c r="P6" s="37">
        <v>927</v>
      </c>
      <c r="Q6" s="35">
        <f>P6/P10</f>
        <v>0.33647912885662434</v>
      </c>
      <c r="R6" s="37">
        <v>80</v>
      </c>
      <c r="S6" s="21">
        <f>R6/R10</f>
        <v>0.37209302325581395</v>
      </c>
      <c r="T6" s="11"/>
      <c r="U6" s="11"/>
      <c r="V6" s="25">
        <v>2019</v>
      </c>
      <c r="W6" s="28">
        <f>D10</f>
        <v>140</v>
      </c>
      <c r="X6" s="28">
        <f>F10</f>
        <v>1589</v>
      </c>
      <c r="Y6" s="28">
        <f>H10</f>
        <v>3820</v>
      </c>
      <c r="Z6" s="28">
        <f>J10</f>
        <v>7573</v>
      </c>
      <c r="AA6" s="28">
        <f>L10</f>
        <v>6252</v>
      </c>
      <c r="AB6" s="28">
        <f>N10</f>
        <v>6247</v>
      </c>
      <c r="AC6" s="28">
        <f>P10</f>
        <v>2755</v>
      </c>
      <c r="AD6" s="27">
        <f>R10</f>
        <v>215</v>
      </c>
      <c r="AE6" s="6"/>
    </row>
    <row r="7" spans="1:21" ht="14.25">
      <c r="A7" s="4" t="s">
        <v>11</v>
      </c>
      <c r="B7" s="34">
        <f t="shared" si="0"/>
        <v>11043</v>
      </c>
      <c r="C7" s="35">
        <f>B7/B10</f>
        <v>0.3862404253086636</v>
      </c>
      <c r="D7" s="36">
        <v>45</v>
      </c>
      <c r="E7" s="35">
        <f>D7/D10</f>
        <v>0.32142857142857145</v>
      </c>
      <c r="F7" s="37">
        <v>666</v>
      </c>
      <c r="G7" s="35">
        <f>F7/F10</f>
        <v>0.41913152926368785</v>
      </c>
      <c r="H7" s="37">
        <v>1224</v>
      </c>
      <c r="I7" s="35">
        <f>H7/H10</f>
        <v>0.3204188481675393</v>
      </c>
      <c r="J7" s="37">
        <v>2526</v>
      </c>
      <c r="K7" s="35">
        <f>J7/J10</f>
        <v>0.33355341344249306</v>
      </c>
      <c r="L7" s="37">
        <v>2651</v>
      </c>
      <c r="M7" s="35">
        <f>L7/L10</f>
        <v>0.42402431222008957</v>
      </c>
      <c r="N7" s="37">
        <v>2735</v>
      </c>
      <c r="O7" s="35">
        <f>N7/N10</f>
        <v>0.4378101488714583</v>
      </c>
      <c r="P7" s="37">
        <v>1109</v>
      </c>
      <c r="Q7" s="35">
        <f>P7/P10</f>
        <v>0.40254083484573505</v>
      </c>
      <c r="R7" s="37">
        <v>87</v>
      </c>
      <c r="S7" s="21">
        <f>R7/R10</f>
        <v>0.4046511627906977</v>
      </c>
      <c r="T7" s="11"/>
      <c r="U7" s="11"/>
    </row>
    <row r="8" spans="1:25" ht="14.25">
      <c r="A8" s="4" t="s">
        <v>12</v>
      </c>
      <c r="B8" s="34">
        <f t="shared" si="0"/>
        <v>2547</v>
      </c>
      <c r="C8" s="35">
        <f>B8/B10</f>
        <v>0.08908397747542933</v>
      </c>
      <c r="D8" s="36">
        <v>21</v>
      </c>
      <c r="E8" s="35">
        <f>D8/D10</f>
        <v>0.15</v>
      </c>
      <c r="F8" s="37">
        <v>285</v>
      </c>
      <c r="G8" s="35">
        <f>F8/F10</f>
        <v>0.17935808684707363</v>
      </c>
      <c r="H8" s="37">
        <v>386</v>
      </c>
      <c r="I8" s="35">
        <f>H8/H10</f>
        <v>0.10104712041884817</v>
      </c>
      <c r="J8" s="37">
        <v>597</v>
      </c>
      <c r="K8" s="35">
        <f>J8/J10</f>
        <v>0.07883269510101677</v>
      </c>
      <c r="L8" s="37">
        <v>508</v>
      </c>
      <c r="M8" s="35">
        <f>L8/L10</f>
        <v>0.08125399872040946</v>
      </c>
      <c r="N8" s="37">
        <v>503</v>
      </c>
      <c r="O8" s="35">
        <f>N8/N10</f>
        <v>0.08051864895149671</v>
      </c>
      <c r="P8" s="37">
        <v>235</v>
      </c>
      <c r="Q8" s="35">
        <f>P8/P10</f>
        <v>0.0852994555353902</v>
      </c>
      <c r="R8" s="37">
        <v>12</v>
      </c>
      <c r="S8" s="21">
        <f>R8/R10</f>
        <v>0.05581395348837209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7496</v>
      </c>
      <c r="C9" s="35">
        <f>B9/B10</f>
        <v>0.26218040642160123</v>
      </c>
      <c r="D9" s="36">
        <v>1</v>
      </c>
      <c r="E9" s="35">
        <f>D9/D10</f>
        <v>0.007142857142857143</v>
      </c>
      <c r="F9" s="38">
        <v>242</v>
      </c>
      <c r="G9" s="35">
        <f>F9/F10</f>
        <v>0.15229704216488357</v>
      </c>
      <c r="H9" s="38">
        <v>1554</v>
      </c>
      <c r="I9" s="35">
        <f>H9/H10</f>
        <v>0.40680628272251307</v>
      </c>
      <c r="J9" s="38">
        <v>2782</v>
      </c>
      <c r="K9" s="35">
        <f>J9/J10</f>
        <v>0.36735771820942825</v>
      </c>
      <c r="L9" s="38">
        <v>1344</v>
      </c>
      <c r="M9" s="35">
        <f>L9/L10</f>
        <v>0.21497120921305182</v>
      </c>
      <c r="N9" s="38">
        <v>1071</v>
      </c>
      <c r="O9" s="35">
        <f>N9/N10</f>
        <v>0.17144229230030414</v>
      </c>
      <c r="P9" s="38">
        <v>467</v>
      </c>
      <c r="Q9" s="35">
        <f>P9/P10</f>
        <v>0.1695099818511797</v>
      </c>
      <c r="R9" s="38">
        <v>35</v>
      </c>
      <c r="S9" s="21">
        <f>R9/R10</f>
        <v>0.16279069767441862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28591</v>
      </c>
      <c r="C10" s="32">
        <f>B10/B10</f>
        <v>1</v>
      </c>
      <c r="D10" s="33">
        <f>SUM(D5:D9)</f>
        <v>140</v>
      </c>
      <c r="E10" s="32">
        <f>D10/D10</f>
        <v>1</v>
      </c>
      <c r="F10" s="33">
        <f>SUM(F5:F9)</f>
        <v>1589</v>
      </c>
      <c r="G10" s="32">
        <f>F10/F10</f>
        <v>1</v>
      </c>
      <c r="H10" s="33">
        <f>SUM(H5:H9)</f>
        <v>3820</v>
      </c>
      <c r="I10" s="32">
        <f>H10/H10</f>
        <v>1</v>
      </c>
      <c r="J10" s="33">
        <f>SUM(J5:J9)</f>
        <v>7573</v>
      </c>
      <c r="K10" s="32">
        <f>J10/J10</f>
        <v>1</v>
      </c>
      <c r="L10" s="33">
        <f>SUM(L5:L9)</f>
        <v>6252</v>
      </c>
      <c r="M10" s="32">
        <f>L10/L10</f>
        <v>1</v>
      </c>
      <c r="N10" s="33">
        <f>SUM(N5:N9)</f>
        <v>6247</v>
      </c>
      <c r="O10" s="32">
        <f>N10/N10</f>
        <v>1</v>
      </c>
      <c r="P10" s="33">
        <f>SUM(P5:P9)</f>
        <v>2755</v>
      </c>
      <c r="Q10" s="32">
        <f>P10/P10</f>
        <v>1</v>
      </c>
      <c r="R10" s="33">
        <f>SUM(R5:R9)</f>
        <v>215</v>
      </c>
      <c r="S10" s="17">
        <f>R10/R10</f>
        <v>1</v>
      </c>
      <c r="T10" s="12"/>
      <c r="U10" s="12"/>
      <c r="V10" s="48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8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6"/>
      <c r="B13" s="5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54"/>
      <c r="X13" s="54"/>
      <c r="Y13" s="41"/>
      <c r="Z13" s="41"/>
    </row>
    <row r="14" spans="1:26" ht="1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9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9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9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9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50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9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0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  <row r="33" ht="12.75">
      <c r="D33" s="47"/>
    </row>
    <row r="34" ht="12.75">
      <c r="D34" s="47"/>
    </row>
    <row r="35" ht="12.75">
      <c r="D35" s="47"/>
    </row>
    <row r="36" ht="12.75">
      <c r="D36" s="46"/>
    </row>
    <row r="37" ht="12.75">
      <c r="D37" s="47"/>
    </row>
    <row r="38" ht="12.75">
      <c r="D38" s="47"/>
    </row>
  </sheetData>
  <sheetProtection/>
  <mergeCells count="12">
    <mergeCell ref="A1:O1"/>
    <mergeCell ref="A13:B13"/>
    <mergeCell ref="H3:I3"/>
    <mergeCell ref="B3:C3"/>
    <mergeCell ref="D3:E3"/>
    <mergeCell ref="F3:G3"/>
    <mergeCell ref="R3:S3"/>
    <mergeCell ref="P3:Q3"/>
    <mergeCell ref="N3:O3"/>
    <mergeCell ref="J3:K3"/>
    <mergeCell ref="L3:M3"/>
    <mergeCell ref="W13:X13"/>
  </mergeCells>
  <printOptions/>
  <pageMargins left="0.75" right="0.27" top="0.57" bottom="0.42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MR</cp:lastModifiedBy>
  <cp:lastPrinted>2020-04-06T07:24:54Z</cp:lastPrinted>
  <dcterms:created xsi:type="dcterms:W3CDTF">2003-11-05T09:55:20Z</dcterms:created>
  <dcterms:modified xsi:type="dcterms:W3CDTF">2020-05-08T08:57:14Z</dcterms:modified>
  <cp:category/>
  <cp:version/>
  <cp:contentType/>
  <cp:contentStatus/>
</cp:coreProperties>
</file>